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rth Bergen\Website\"/>
    </mc:Choice>
  </mc:AlternateContent>
  <xr:revisionPtr revIDLastSave="0" documentId="13_ncr:1_{16D87F61-5BBB-4406-94C8-BE8B631585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rth Ber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F22" i="1"/>
  <c r="E23" i="1"/>
  <c r="E22" i="1"/>
  <c r="H23" i="1"/>
  <c r="F23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<sst xmlns="http://schemas.openxmlformats.org/spreadsheetml/2006/main" count="40" uniqueCount="39">
  <si>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</si>
  <si>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</si>
  <si>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</si>
  <si>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</si>
  <si>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</si>
  <si>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</si>
  <si>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</si>
  <si>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</si>
  <si>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</si>
  <si>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</si>
  <si>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</si>
  <si>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</si>
  <si>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</si>
  <si>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</si>
  <si>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</si>
  <si>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</si>
  <si>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</si>
  <si>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</si>
  <si>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</si>
  <si>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</si>
  <si>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</si>
  <si>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</si>
  <si>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</si>
  <si>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</si>
  <si>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</si>
  <si>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</si>
  <si>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</si>
  <si>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</si>
  <si>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</si>
  <si>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</si>
  <si>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</si>
  <si>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</si>
  <si>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 xml:space="preserve"> 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</si>
  <si>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</si>
  <si>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2021 Tax Rate</t>
  </si>
  <si>
    <r>
      <t>2021 Tax</t>
    </r>
    <r>
      <rPr>
        <sz val="10"/>
        <rFont val="Arial"/>
        <family val="2"/>
      </rPr>
      <t xml:space="preserve"> ( = A x D )</t>
    </r>
  </si>
  <si>
    <t>North Bergen Township</t>
  </si>
  <si>
    <t>Property Revaluation - Estimated Tax Impact Worksheet</t>
  </si>
  <si>
    <r>
      <t>New Assessment</t>
    </r>
    <r>
      <rPr>
        <sz val="10"/>
        <rFont val="Arial"/>
        <family val="2"/>
      </rPr>
      <t xml:space="preserve"> - FMV from ASI Letter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</si>
</sst>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00"/>
    <numFmt numFmtId="166" formatCode="0.000%"/>
    <numFmt numFmtId="167" formatCode="&quot;$&quot;#,##0.00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vertical="center" wrapText="1"/>
    </xf>
    <xf numFmtId="167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40" customWidth="1"/>
    <col min="2" max="2" width="36.5703125" style="41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5" t="s">
        <v>36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15.95" customHeight="1" x14ac:dyDescent="0.2">
      <c r="A2" s="45" t="s">
        <v>37</v>
      </c>
      <c r="B2" s="45"/>
      <c r="C2" s="45"/>
      <c r="D2" s="45"/>
      <c r="E2" s="45"/>
      <c r="F2" s="45"/>
      <c r="G2" s="45"/>
      <c r="H2" s="45"/>
      <c r="I2" s="45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4" t="str">
        <f>"---------- Examples ----------"</f>
        <v>---------- Examples ----------</v>
      </c>
      <c r="F11" s="44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31</v>
      </c>
      <c r="C14" s="28"/>
      <c r="E14" s="29">
        <v>149800</v>
      </c>
      <c r="F14" s="29">
        <v>128900</v>
      </c>
      <c r="H14" s="1" t="s">
        <v>32</v>
      </c>
      <c r="I14" s="9" t="s">
        <v>13</v>
      </c>
    </row>
    <row r="15" spans="1:9" s="2" customFormat="1" ht="15.75" customHeight="1" thickBot="1" x14ac:dyDescent="0.25">
      <c r="A15" s="25" t="s">
        <v>1</v>
      </c>
      <c r="B15" s="42" t="s">
        <v>38</v>
      </c>
      <c r="C15" s="28"/>
      <c r="E15" s="29">
        <v>555100</v>
      </c>
      <c r="F15" s="29">
        <v>505100</v>
      </c>
      <c r="H15" s="1" t="s">
        <v>32</v>
      </c>
      <c r="I15" s="9" t="s">
        <v>14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0" t="s">
        <v>33</v>
      </c>
      <c r="C17" s="31"/>
      <c r="E17" s="32">
        <f>E15/E14</f>
        <v>3.7056074766355138</v>
      </c>
      <c r="F17" s="32">
        <f>F15/F14</f>
        <v>3.9185415050426688</v>
      </c>
      <c r="H17" s="33" t="e">
        <f>H15/H14 IF(H15&gt;0,H14," ")</f>
        <v>#VALUE!</v>
      </c>
      <c r="I17" s="9" t="s">
        <v>15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0" t="s">
        <v>34</v>
      </c>
      <c r="C19" s="34"/>
      <c r="E19" s="43">
        <v>58.53</v>
      </c>
      <c r="F19" s="43">
        <v>58.53</v>
      </c>
      <c r="G19" s="43"/>
      <c r="H19" s="43">
        <v>58.53</v>
      </c>
      <c r="I19" s="9" t="s">
        <v>23</v>
      </c>
    </row>
    <row r="20" spans="1:9" s="2" customFormat="1" ht="15" customHeight="1" x14ac:dyDescent="0.2">
      <c r="A20" s="25" t="s">
        <v>4</v>
      </c>
      <c r="B20" s="26" t="s">
        <v>30</v>
      </c>
      <c r="C20" s="34"/>
      <c r="E20" s="43">
        <v>15.44</v>
      </c>
      <c r="F20" s="43">
        <v>15.44</v>
      </c>
      <c r="G20" s="43"/>
      <c r="H20" s="43">
        <v>15.44</v>
      </c>
      <c r="I20" s="9" t="s">
        <v>24</v>
      </c>
    </row>
    <row r="21" spans="1:9" s="2" customFormat="1" ht="15" customHeight="1" x14ac:dyDescent="0.2">
      <c r="A21" s="25"/>
      <c r="B21" s="26"/>
      <c r="I21" s="9"/>
    </row>
    <row r="22" spans="1:9" s="2" customFormat="1" ht="15" customHeight="1" x14ac:dyDescent="0.2">
      <c r="A22" s="25" t="s">
        <v>5</v>
      </c>
      <c r="B22" s="30" t="s">
        <v>35</v>
      </c>
      <c r="C22" s="29"/>
      <c r="E22" s="29">
        <f>E14*(58.53/1000)</f>
        <v>8767.7939999999999</v>
      </c>
      <c r="F22" s="29">
        <f>F14*(58.53/1000)</f>
        <v>7544.5169999999998</v>
      </c>
      <c r="H22" s="29" t="e">
        <f>H14*(58.53/1000)</f>
        <v>#VALUE!</v>
      </c>
      <c r="I22" s="9" t="s">
        <v>16</v>
      </c>
    </row>
    <row r="23" spans="1:9" s="2" customFormat="1" ht="15" customHeight="1" thickBot="1" x14ac:dyDescent="0.25">
      <c r="A23" s="25" t="s">
        <v>6</v>
      </c>
      <c r="B23" s="26" t="s">
        <v>12</v>
      </c>
      <c r="C23" s="29"/>
      <c r="E23" s="35">
        <f>E15*(15.44/1000)</f>
        <v>8570.7439999999988</v>
      </c>
      <c r="F23" s="35">
        <f>F15*(15.44/1000)</f>
        <v>7798.7439999999997</v>
      </c>
      <c r="H23" s="35" t="e">
        <f>H15*(15.44/1000)</f>
        <v>#VALUE!</v>
      </c>
      <c r="I23" s="9" t="s">
        <v>17</v>
      </c>
    </row>
    <row r="24" spans="1:9" s="2" customFormat="1" ht="15" customHeight="1" thickBot="1" x14ac:dyDescent="0.25">
      <c r="A24" s="25" t="s">
        <v>7</v>
      </c>
      <c r="B24" s="26" t="s">
        <v>21</v>
      </c>
      <c r="C24" s="29"/>
      <c r="D24" s="30"/>
      <c r="E24" s="36">
        <f>E23-E22</f>
        <v>-197.05000000000109</v>
      </c>
      <c r="F24" s="36">
        <f>F23-F22</f>
        <v>254.22699999999986</v>
      </c>
      <c r="G24" s="30"/>
      <c r="H24" s="37" t="e">
        <f>H23-H22</f>
        <v>#VALUE!</v>
      </c>
      <c r="I24" s="9" t="s">
        <v>22</v>
      </c>
    </row>
    <row r="25" spans="1:9" s="2" customFormat="1" ht="15" customHeight="1" x14ac:dyDescent="0.2">
      <c r="A25" s="25"/>
      <c r="B25" s="26"/>
      <c r="I25" s="9"/>
    </row>
    <row r="26" spans="1:9" s="39" customFormat="1" x14ac:dyDescent="0.2">
      <c r="A26" s="38" t="s">
        <v>29</v>
      </c>
      <c r="I26" s="4"/>
    </row>
  </sheetData>
  <sheetProtection algorithmName="SHA-512" hashValue="xLDcFgFFxumjAnQMBc6bEQEChVgBbKOiEsCwyuzIzP9LUhsOnhrY1//1LsirDd76dGWN8vIwGn2nCpTJ8+FVAQ==" saltValue="drAJpQxZlDgZy4e67HEgsg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Bergen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2022-02-16T16:57:24Z</dcterms:modified>
</cp:coreProperties>
</file>